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 refMode="R1C1"/>
</workbook>
</file>

<file path=xl/calcChain.xml><?xml version="1.0" encoding="utf-8"?>
<calcChain xmlns="http://schemas.openxmlformats.org/spreadsheetml/2006/main">
  <c r="K39" i="1" l="1"/>
  <c r="D39" i="1"/>
  <c r="C39" i="1"/>
  <c r="L38" i="1"/>
  <c r="D38" i="1"/>
  <c r="C38" i="1"/>
  <c r="O37" i="1"/>
  <c r="O36" i="1"/>
  <c r="O35" i="1"/>
  <c r="O34" i="1"/>
  <c r="N32" i="1"/>
  <c r="K32" i="1"/>
  <c r="D32" i="1"/>
  <c r="C32" i="1"/>
  <c r="L31" i="1"/>
  <c r="J31" i="1"/>
  <c r="D31" i="1"/>
  <c r="C31" i="1"/>
  <c r="D30" i="1"/>
  <c r="C30" i="1"/>
  <c r="D29" i="1"/>
  <c r="C29" i="1"/>
  <c r="D28" i="1"/>
  <c r="C28" i="1"/>
  <c r="K27" i="1"/>
  <c r="D27" i="1"/>
  <c r="C27" i="1"/>
  <c r="N26" i="1"/>
  <c r="L26" i="1"/>
  <c r="F26" i="1"/>
  <c r="D26" i="1"/>
  <c r="C26" i="1"/>
  <c r="L25" i="1"/>
  <c r="G25" i="1"/>
  <c r="M24" i="1"/>
  <c r="K24" i="1"/>
  <c r="H24" i="1"/>
  <c r="D24" i="1"/>
  <c r="C24" i="1"/>
  <c r="D23" i="1"/>
  <c r="C23" i="1"/>
  <c r="L22" i="1"/>
  <c r="K22" i="1"/>
  <c r="J22" i="1"/>
  <c r="I22" i="1"/>
  <c r="F22" i="1"/>
  <c r="D22" i="1"/>
  <c r="C22" i="1"/>
  <c r="O21" i="1"/>
  <c r="O20" i="1"/>
  <c r="L19" i="1"/>
  <c r="K19" i="1"/>
  <c r="H19" i="1"/>
  <c r="D19" i="1"/>
  <c r="C19" i="1"/>
  <c r="D18" i="1"/>
  <c r="C18" i="1"/>
  <c r="L17" i="1"/>
  <c r="K17" i="1"/>
  <c r="I17" i="1"/>
  <c r="G17" i="1"/>
  <c r="F17" i="1"/>
  <c r="D17" i="1"/>
  <c r="C17" i="1"/>
  <c r="O16" i="1"/>
  <c r="K15" i="1"/>
  <c r="H15" i="1"/>
  <c r="D15" i="1"/>
  <c r="C15" i="1"/>
  <c r="K14" i="1"/>
  <c r="D14" i="1"/>
  <c r="C14" i="1"/>
  <c r="L13" i="1"/>
  <c r="K13" i="1"/>
  <c r="J13" i="1"/>
  <c r="I13" i="1"/>
  <c r="H13" i="1"/>
  <c r="F13" i="1"/>
  <c r="D13" i="1"/>
  <c r="C13" i="1"/>
  <c r="L12" i="1"/>
  <c r="K12" i="1"/>
  <c r="I12" i="1"/>
  <c r="D12" i="1"/>
  <c r="C12" i="1"/>
  <c r="N11" i="1"/>
  <c r="M11" i="1"/>
  <c r="L11" i="1"/>
  <c r="K11" i="1"/>
  <c r="J11" i="1"/>
  <c r="I11" i="1"/>
  <c r="H11" i="1"/>
  <c r="D11" i="1"/>
  <c r="C11" i="1"/>
  <c r="N10" i="1"/>
  <c r="L10" i="1"/>
  <c r="K10" i="1"/>
  <c r="I10" i="1"/>
  <c r="D10" i="1"/>
  <c r="C10" i="1"/>
  <c r="N9" i="1"/>
  <c r="L9" i="1"/>
  <c r="D9" i="1"/>
  <c r="C9" i="1"/>
  <c r="L8" i="1"/>
  <c r="J8" i="1"/>
  <c r="I8" i="1"/>
  <c r="F8" i="1"/>
  <c r="D8" i="1"/>
  <c r="C8" i="1"/>
  <c r="L7" i="1"/>
  <c r="K7" i="1"/>
  <c r="J7" i="1"/>
  <c r="H7" i="1"/>
  <c r="E7" i="1"/>
  <c r="E40" i="1" s="1"/>
  <c r="D7" i="1"/>
  <c r="C7" i="1"/>
  <c r="K6" i="1"/>
  <c r="J6" i="1"/>
  <c r="D6" i="1"/>
  <c r="C6" i="1"/>
  <c r="K5" i="1"/>
  <c r="J5" i="1"/>
  <c r="D5" i="1"/>
  <c r="C5" i="1"/>
  <c r="K4" i="1"/>
  <c r="G4" i="1"/>
  <c r="F4" i="1"/>
  <c r="D4" i="1"/>
  <c r="C4" i="1"/>
  <c r="L3" i="1"/>
  <c r="K3" i="1"/>
  <c r="G3" i="1"/>
  <c r="D3" i="1"/>
  <c r="C3" i="1"/>
  <c r="J40" i="1" l="1"/>
  <c r="O15" i="1"/>
  <c r="O17" i="1"/>
  <c r="O6" i="1"/>
  <c r="L40" i="1"/>
  <c r="I40" i="1"/>
  <c r="O26" i="1"/>
  <c r="H40" i="1"/>
  <c r="N40" i="1"/>
  <c r="O24" i="1"/>
  <c r="D40" i="1"/>
  <c r="O22" i="1"/>
  <c r="O28" i="1"/>
  <c r="O38" i="1"/>
  <c r="O29" i="1"/>
  <c r="K40" i="1"/>
  <c r="O4" i="1"/>
  <c r="O5" i="1"/>
  <c r="O8" i="1"/>
  <c r="O9" i="1"/>
  <c r="O12" i="1"/>
  <c r="O13" i="1"/>
  <c r="O27" i="1"/>
  <c r="O31" i="1"/>
  <c r="O32" i="1"/>
  <c r="O33" i="1"/>
  <c r="O39" i="1"/>
  <c r="O3" i="1"/>
  <c r="G40" i="1"/>
  <c r="M40" i="1"/>
  <c r="F40" i="1"/>
  <c r="O7" i="1"/>
  <c r="O11" i="1"/>
  <c r="O14" i="1"/>
  <c r="O23" i="1"/>
  <c r="O25" i="1"/>
  <c r="O10" i="1"/>
  <c r="O18" i="1"/>
  <c r="O19" i="1"/>
  <c r="O30" i="1"/>
  <c r="C40" i="1"/>
  <c r="O40" i="1" l="1"/>
</calcChain>
</file>

<file path=xl/sharedStrings.xml><?xml version="1.0" encoding="utf-8"?>
<sst xmlns="http://schemas.openxmlformats.org/spreadsheetml/2006/main" count="70" uniqueCount="67">
  <si>
    <t>ОСП</t>
  </si>
  <si>
    <t>подведомственные/направления расходов</t>
  </si>
  <si>
    <t>213 (начисления на заработную плату)</t>
  </si>
  <si>
    <t>221 (связь)</t>
  </si>
  <si>
    <t>223 (коммунальные услуги)</t>
  </si>
  <si>
    <t>224 (аренд плата за польз. имуществом)</t>
  </si>
  <si>
    <t>225 (содерж.имущества)</t>
  </si>
  <si>
    <t>226 (прочие услуги, работы)</t>
  </si>
  <si>
    <t>290 (прочие расходы)</t>
  </si>
  <si>
    <t>340 (приобретение материальных запасов)</t>
  </si>
  <si>
    <t>ИТОГО:</t>
  </si>
  <si>
    <t>Департамент образования (школы)</t>
  </si>
  <si>
    <t>муниципальные бюджетные учреждения</t>
  </si>
  <si>
    <t>Департамент образования (детские сады)</t>
  </si>
  <si>
    <t>МАУ  "СШОР" Город спорта"</t>
  </si>
  <si>
    <t xml:space="preserve">Департамент жилищно-коммунального хозяйства </t>
  </si>
  <si>
    <t>МКУ "Ритуал"</t>
  </si>
  <si>
    <t>МБУ "Прометей"</t>
  </si>
  <si>
    <t>МБУ "Город"</t>
  </si>
  <si>
    <t>Департамент управления делами</t>
  </si>
  <si>
    <t>МКУ "Специалист"</t>
  </si>
  <si>
    <t>Департамент информационной политики и взаимодействия со средствами массовой информации</t>
  </si>
  <si>
    <t>МАУ "Информационный центр "Дзержинские ведомости"</t>
  </si>
  <si>
    <t xml:space="preserve">Департамент градостроительной деятельности, строительства и охраны объектов культурного наследия города Дзержинска </t>
  </si>
  <si>
    <t>МКУ "Градостроительство"</t>
  </si>
  <si>
    <t>МКУ "Строитель"</t>
  </si>
  <si>
    <t>МБУ "Гражданская защита"</t>
  </si>
  <si>
    <t>МБУ "Инженерно-экологическая служба"</t>
  </si>
  <si>
    <t>МАУ "Дирекция управления парками"</t>
  </si>
  <si>
    <t>КУМИ</t>
  </si>
  <si>
    <t>управление муниципальным имуществом</t>
  </si>
  <si>
    <t>МКУ "ДЭМОС"</t>
  </si>
  <si>
    <t>МБУ "ЦО ПБС"</t>
  </si>
  <si>
    <t>МБУ "ЦО ПБС ОУ"</t>
  </si>
  <si>
    <t>непрограммные расходы по обеспечению деятельности</t>
  </si>
  <si>
    <t>КСП</t>
  </si>
  <si>
    <t>ИТОГО</t>
  </si>
  <si>
    <t>МАУК "ДКХ"</t>
  </si>
  <si>
    <t>МАУ "Бизнес-инкубатор г.Дзержинска"</t>
  </si>
  <si>
    <t>Департамент дорожного хозяйства</t>
  </si>
  <si>
    <t>Управление по делам гражданской обороны и чрезвычайным ситуациям</t>
  </si>
  <si>
    <t>Департамент благоустройства экологии и лесного хозяйства</t>
  </si>
  <si>
    <t>МБУ "Городской архив"</t>
  </si>
  <si>
    <t>Департамент финансов</t>
  </si>
  <si>
    <t>211 (заработная плата)</t>
  </si>
  <si>
    <t>МКУ "Городское жилье"</t>
  </si>
  <si>
    <t>Управление муниципального контроля</t>
  </si>
  <si>
    <t>МКУ "АТИ"</t>
  </si>
  <si>
    <t>расходы на содержание аппарата (зарплата с начислениями)</t>
  </si>
  <si>
    <t>расходы за счет субвенции на организацию деятельности КДН</t>
  </si>
  <si>
    <t>расходы за счет субвенции на осуществление деятельности по опеке и попечительству</t>
  </si>
  <si>
    <t>Департамент промышленности, торговли и предпринимательства</t>
  </si>
  <si>
    <t>Городская Дума</t>
  </si>
  <si>
    <t>расходы за счет субвенции на сопровождение аттестации пед. работников</t>
  </si>
  <si>
    <t xml:space="preserve">Управление культуры, спорта, молодежной политики и спорта </t>
  </si>
  <si>
    <t>260 (Социальное обеспечение)</t>
  </si>
  <si>
    <t>исполнение решений судебных органов</t>
  </si>
  <si>
    <t>МБУ "ЦО ПБС УКМПиС"</t>
  </si>
  <si>
    <t>214(По прочим несоциальным выплатам в натуральной форме)</t>
  </si>
  <si>
    <t>310 (приобретение основных средств)</t>
  </si>
  <si>
    <t>Информация о кредиторской задолженности по бюджетной и внебюджетной деятельности по ответственным структурным подразделениям г.Дзержинска на 01.10.2026</t>
  </si>
  <si>
    <t>Расходы по обеспечению размещения справочно-информационных сведений и социальной рекламы на объектах наружной рекламы и транспорте</t>
  </si>
  <si>
    <t>Расходы на организацию видеонаблюдения,мониторинга ситуаций и системы контроля доступа на объектах общеобразовательных и детских дошкольных учреждений г.о.г.Дгзержинск</t>
  </si>
  <si>
    <t>Расходы по оказанию услуги по организации услуги бесшовной интеграции видеопотоков от существующих источников формирования видеоизображения с муниципальных объектов г.о.г.Дзержинск в единую платформу видеоменеджмента в рамках развития и маштабирования</t>
  </si>
  <si>
    <t>Расходы на предоставление единовременной денежной выплаты гражданам , заключившим контракт о прохождении военной службы в Вооруженных Силах РФ в целях участия в специальной военной операции</t>
  </si>
  <si>
    <t>Расходы по процессному мероприятию стимулирование повышения качества управления  бюджетным процессом</t>
  </si>
  <si>
    <t>Расходы на предоставление единовременной денежной выплаты донорам универсальных групп крови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</si>
</sst>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Alignment="1">
      <alignment vertical="center"/>
    </xf>
    <xf numFmtId="4" fontId="8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4" fontId="2" fillId="0" borderId="4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Border="1" applyAlignment="1">
      <alignment horizontal="right"/>
    </xf>
    <xf numFmtId="2" fontId="0" fillId="0" borderId="0" xfId="0" applyNumberForma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0" fillId="0" borderId="0" xfId="0" applyNumberFormat="1" applyFill="1"/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4" fontId="4" fillId="0" borderId="0" xfId="0" applyNumberFormat="1" applyFont="1" applyFill="1"/>
    <xf numFmtId="4" fontId="4" fillId="0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47;%20&#1080;&#1090;&#1086;&#1075;%20&#1089;&#1074;&#1086;&#1076;%20&#1087;&#1086;%20&#1086;&#1089;&#1087;_01.10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_01102026"/>
      <sheetName val="БУ_01102026"/>
      <sheetName val="для руководства (2)"/>
      <sheetName val="Публ"/>
      <sheetName val="Лист1"/>
    </sheetNames>
    <sheetDataSet>
      <sheetData sheetId="0"/>
      <sheetData sheetId="1"/>
      <sheetData sheetId="2">
        <row r="5">
          <cell r="E5">
            <v>79729625.780000031</v>
          </cell>
          <cell r="I5">
            <v>38600215.87999998</v>
          </cell>
          <cell r="P5">
            <v>58866.93</v>
          </cell>
          <cell r="AH5">
            <v>403540.36</v>
          </cell>
          <cell r="AJ5">
            <v>45.61</v>
          </cell>
        </row>
        <row r="12">
          <cell r="E12">
            <v>2788426.27</v>
          </cell>
          <cell r="I12">
            <v>2809109.2399999998</v>
          </cell>
          <cell r="AH12">
            <v>4828.01</v>
          </cell>
          <cell r="AN12">
            <v>4221.2</v>
          </cell>
        </row>
        <row r="13">
          <cell r="E13">
            <v>48444702.460000016</v>
          </cell>
          <cell r="I13">
            <v>23223168.829999991</v>
          </cell>
          <cell r="L13">
            <v>1489.89</v>
          </cell>
          <cell r="P13">
            <v>85630.23</v>
          </cell>
          <cell r="AH13">
            <v>322394.28000000003</v>
          </cell>
        </row>
        <row r="14">
          <cell r="E14">
            <v>3337785.79</v>
          </cell>
          <cell r="I14">
            <v>1740579.89</v>
          </cell>
          <cell r="V14">
            <v>51512.07</v>
          </cell>
          <cell r="AH14">
            <v>5239.32</v>
          </cell>
        </row>
        <row r="16">
          <cell r="E16">
            <v>3057402.64</v>
          </cell>
          <cell r="I16">
            <v>1541159.84</v>
          </cell>
          <cell r="V16">
            <v>30704.68</v>
          </cell>
          <cell r="AH16">
            <v>6727.23</v>
          </cell>
        </row>
        <row r="17">
          <cell r="E17">
            <v>43420543.06000001</v>
          </cell>
          <cell r="I17">
            <v>20713351.34</v>
          </cell>
          <cell r="J17">
            <v>39926</v>
          </cell>
          <cell r="R17">
            <v>26148668.379999999</v>
          </cell>
          <cell r="V17">
            <v>257214.64</v>
          </cell>
          <cell r="AH17">
            <v>175473.17</v>
          </cell>
          <cell r="AJ17">
            <v>957704.10000000009</v>
          </cell>
        </row>
        <row r="22">
          <cell r="E22">
            <v>601920.55000000005</v>
          </cell>
          <cell r="I22">
            <v>343250.07</v>
          </cell>
          <cell r="L22">
            <v>1860</v>
          </cell>
          <cell r="T22">
            <v>715072.8</v>
          </cell>
          <cell r="V22">
            <v>1560</v>
          </cell>
          <cell r="AJ22">
            <v>354616</v>
          </cell>
        </row>
        <row r="23">
          <cell r="E23">
            <v>1154603.01</v>
          </cell>
          <cell r="I23">
            <v>557094.03</v>
          </cell>
          <cell r="AJ23">
            <v>554</v>
          </cell>
          <cell r="AN23">
            <v>5025</v>
          </cell>
        </row>
        <row r="24">
          <cell r="E24">
            <v>123666</v>
          </cell>
          <cell r="I24">
            <v>881266.62</v>
          </cell>
          <cell r="V24">
            <v>35220.9</v>
          </cell>
          <cell r="AJ24">
            <v>950</v>
          </cell>
        </row>
        <row r="25">
          <cell r="E25">
            <v>3958487.72</v>
          </cell>
          <cell r="I25">
            <v>1563835.3</v>
          </cell>
          <cell r="T25">
            <v>121785.5</v>
          </cell>
          <cell r="AH25">
            <v>18593.22</v>
          </cell>
          <cell r="AJ25">
            <v>506</v>
          </cell>
          <cell r="AN25">
            <v>133207.93</v>
          </cell>
        </row>
        <row r="34">
          <cell r="E34">
            <v>8129818.9499999993</v>
          </cell>
          <cell r="I34">
            <v>4142955.29</v>
          </cell>
          <cell r="R34">
            <v>17426103.68</v>
          </cell>
          <cell r="T34">
            <v>14861123.289999999</v>
          </cell>
          <cell r="V34">
            <v>946767.09</v>
          </cell>
          <cell r="AH34">
            <v>25044.57</v>
          </cell>
          <cell r="AJ34">
            <v>420173.78</v>
          </cell>
          <cell r="AL34">
            <v>85500</v>
          </cell>
          <cell r="AN34">
            <v>1041056.92</v>
          </cell>
        </row>
        <row r="35">
          <cell r="E35">
            <v>264066.67</v>
          </cell>
          <cell r="I35">
            <v>116341.8</v>
          </cell>
          <cell r="T35">
            <v>929.14</v>
          </cell>
          <cell r="AH35">
            <v>8562.42</v>
          </cell>
          <cell r="AJ35">
            <v>12511.48</v>
          </cell>
        </row>
        <row r="49">
          <cell r="E49">
            <v>1311083.77</v>
          </cell>
          <cell r="I49">
            <v>1405301.13</v>
          </cell>
          <cell r="L49">
            <v>14020</v>
          </cell>
          <cell r="R49">
            <v>66981.149999999994</v>
          </cell>
          <cell r="T49">
            <v>85017.25</v>
          </cell>
          <cell r="V49">
            <v>101850</v>
          </cell>
          <cell r="AH49">
            <v>4713.6000000000004</v>
          </cell>
          <cell r="AJ49">
            <v>156697</v>
          </cell>
        </row>
        <row r="50">
          <cell r="E50">
            <v>855189.92</v>
          </cell>
          <cell r="I50">
            <v>503622.8</v>
          </cell>
          <cell r="AH50">
            <v>10143.209999999999</v>
          </cell>
        </row>
        <row r="61">
          <cell r="E61">
            <v>1306323.1499999999</v>
          </cell>
          <cell r="I61">
            <v>537456.48</v>
          </cell>
          <cell r="R61">
            <v>1276696.22</v>
          </cell>
          <cell r="AH61">
            <v>13441.83</v>
          </cell>
        </row>
        <row r="69">
          <cell r="E69">
            <v>595269.52</v>
          </cell>
          <cell r="I69">
            <v>307643.01</v>
          </cell>
          <cell r="L69">
            <v>31620</v>
          </cell>
          <cell r="P69">
            <v>8537.68</v>
          </cell>
          <cell r="T69">
            <v>139796.20000000001</v>
          </cell>
          <cell r="AH69">
            <v>7306.18</v>
          </cell>
          <cell r="AJ69">
            <v>188</v>
          </cell>
        </row>
        <row r="70">
          <cell r="E70">
            <v>547846.5</v>
          </cell>
          <cell r="I70">
            <v>231657.56</v>
          </cell>
        </row>
        <row r="71">
          <cell r="E71">
            <v>2620162.21</v>
          </cell>
          <cell r="I71">
            <v>1195783.08</v>
          </cell>
          <cell r="R71">
            <v>1933697.78</v>
          </cell>
          <cell r="AH71">
            <v>19350.740000000002</v>
          </cell>
          <cell r="AJ71">
            <v>73942</v>
          </cell>
        </row>
        <row r="75">
          <cell r="E75">
            <v>1872380.68</v>
          </cell>
          <cell r="I75">
            <v>799447.64</v>
          </cell>
          <cell r="L75">
            <v>42565.799999999996</v>
          </cell>
          <cell r="T75">
            <v>3045</v>
          </cell>
          <cell r="V75">
            <v>1789</v>
          </cell>
          <cell r="AH75">
            <v>2357.3000000000002</v>
          </cell>
          <cell r="AJ75">
            <v>288526</v>
          </cell>
        </row>
        <row r="83">
          <cell r="E83">
            <v>241699.04</v>
          </cell>
          <cell r="I83">
            <v>112860.57</v>
          </cell>
        </row>
        <row r="84">
          <cell r="E84">
            <v>2488659.04</v>
          </cell>
          <cell r="I84">
            <v>1129769.8899999999</v>
          </cell>
          <cell r="R84">
            <v>794721.54</v>
          </cell>
          <cell r="AH84">
            <v>11812.41</v>
          </cell>
          <cell r="AL84">
            <v>1234320</v>
          </cell>
        </row>
        <row r="87">
          <cell r="P87">
            <v>420039.75000000006</v>
          </cell>
          <cell r="AJ87">
            <v>268563.47000000003</v>
          </cell>
        </row>
        <row r="88">
          <cell r="E88">
            <v>621395.82999999996</v>
          </cell>
          <cell r="I88">
            <v>347277.95</v>
          </cell>
          <cell r="L88">
            <v>416.6</v>
          </cell>
          <cell r="AJ88">
            <v>30867</v>
          </cell>
          <cell r="AN88">
            <v>1800</v>
          </cell>
        </row>
        <row r="91">
          <cell r="E91">
            <v>9716541.5700000003</v>
          </cell>
          <cell r="I91">
            <v>7303105.0199999996</v>
          </cell>
          <cell r="AH91">
            <v>660324.19999999995</v>
          </cell>
        </row>
        <row r="92">
          <cell r="E92">
            <v>71402.31</v>
          </cell>
          <cell r="I92">
            <v>54317.78</v>
          </cell>
        </row>
        <row r="93">
          <cell r="E93">
            <v>377180.68</v>
          </cell>
          <cell r="I93">
            <v>352329.28</v>
          </cell>
        </row>
        <row r="94">
          <cell r="E94">
            <v>20464.52</v>
          </cell>
          <cell r="I94">
            <v>16985.46</v>
          </cell>
        </row>
        <row r="103">
          <cell r="E103">
            <v>1284078.8900000001</v>
          </cell>
          <cell r="I103">
            <v>1341777.01</v>
          </cell>
          <cell r="AJ103">
            <v>8700</v>
          </cell>
        </row>
        <row r="104">
          <cell r="E104">
            <v>534729.29</v>
          </cell>
          <cell r="I104">
            <v>390216.04999999993</v>
          </cell>
          <cell r="AH104">
            <v>12821.13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topLeftCell="A28" zoomScale="75" zoomScaleNormal="75" workbookViewId="0">
      <selection activeCell="J20" sqref="J20"/>
    </sheetView>
  </sheetViews>
  <sheetFormatPr defaultRowHeight="15" x14ac:dyDescent="0.25"/>
  <cols>
    <col min="1" max="1" width="25.42578125" style="8" customWidth="1"/>
    <col min="2" max="2" width="28.7109375" style="8" customWidth="1"/>
    <col min="3" max="3" width="18.140625" style="14" customWidth="1"/>
    <col min="4" max="5" width="18.7109375" style="14" customWidth="1"/>
    <col min="6" max="6" width="12.7109375" style="14" customWidth="1"/>
    <col min="7" max="7" width="14.5703125" style="14" customWidth="1"/>
    <col min="8" max="8" width="19.5703125" style="14" customWidth="1"/>
    <col min="9" max="9" width="14.85546875" style="14" customWidth="1"/>
    <col min="10" max="10" width="16.140625" style="14" customWidth="1"/>
    <col min="11" max="11" width="15.85546875" style="14" customWidth="1"/>
    <col min="12" max="12" width="19.7109375" style="14" customWidth="1"/>
    <col min="13" max="13" width="18.85546875" style="14" customWidth="1"/>
    <col min="14" max="14" width="17.140625" style="14" customWidth="1"/>
    <col min="15" max="15" width="17.140625" style="12" customWidth="1"/>
    <col min="16" max="16" width="38.5703125" style="14" customWidth="1"/>
    <col min="17" max="17" width="13.85546875" style="14" customWidth="1"/>
    <col min="18" max="18" width="10.28515625" style="14" customWidth="1"/>
    <col min="19" max="16384" width="9.140625" style="14"/>
  </cols>
  <sheetData>
    <row r="1" spans="1:16" ht="51.75" customHeight="1" x14ac:dyDescent="0.25">
      <c r="A1" s="43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6" s="5" customFormat="1" ht="71.25" x14ac:dyDescent="0.25">
      <c r="A2" s="30" t="s">
        <v>0</v>
      </c>
      <c r="B2" s="17" t="s">
        <v>1</v>
      </c>
      <c r="C2" s="1" t="s">
        <v>44</v>
      </c>
      <c r="D2" s="1" t="s">
        <v>2</v>
      </c>
      <c r="E2" s="1" t="s">
        <v>58</v>
      </c>
      <c r="F2" s="1" t="s">
        <v>3</v>
      </c>
      <c r="G2" s="2" t="s">
        <v>4</v>
      </c>
      <c r="H2" s="2" t="s">
        <v>5</v>
      </c>
      <c r="I2" s="1" t="s">
        <v>6</v>
      </c>
      <c r="J2" s="1" t="s">
        <v>7</v>
      </c>
      <c r="K2" s="1" t="s">
        <v>55</v>
      </c>
      <c r="L2" s="1" t="s">
        <v>8</v>
      </c>
      <c r="M2" s="1" t="s">
        <v>59</v>
      </c>
      <c r="N2" s="1" t="s">
        <v>9</v>
      </c>
      <c r="O2" s="1" t="s">
        <v>10</v>
      </c>
      <c r="P2" s="4"/>
    </row>
    <row r="3" spans="1:16" ht="49.5" customHeight="1" x14ac:dyDescent="0.25">
      <c r="A3" s="31" t="s">
        <v>11</v>
      </c>
      <c r="B3" s="18" t="s">
        <v>12</v>
      </c>
      <c r="C3" s="22">
        <f>SUM('[1]для руководства (2)'!E5)</f>
        <v>79729625.780000031</v>
      </c>
      <c r="D3" s="22">
        <f>SUM('[1]для руководства (2)'!I5)</f>
        <v>38600215.87999998</v>
      </c>
      <c r="E3" s="22"/>
      <c r="F3" s="22"/>
      <c r="G3" s="22">
        <f>SUM('[1]для руководства (2)'!P5)</f>
        <v>58866.93</v>
      </c>
      <c r="H3" s="22"/>
      <c r="I3" s="22"/>
      <c r="J3" s="22"/>
      <c r="K3" s="22">
        <f>SUM('[1]для руководства (2)'!AH5)</f>
        <v>403540.36</v>
      </c>
      <c r="L3" s="22">
        <f>SUM('[1]для руководства (2)'!AJ5)</f>
        <v>45.61</v>
      </c>
      <c r="M3" s="22"/>
      <c r="N3" s="22"/>
      <c r="O3" s="24">
        <f>SUM(C3:N3)</f>
        <v>118792294.56000002</v>
      </c>
      <c r="P3" s="15"/>
    </row>
    <row r="4" spans="1:16" ht="54" customHeight="1" x14ac:dyDescent="0.25">
      <c r="A4" s="17" t="s">
        <v>13</v>
      </c>
      <c r="B4" s="18" t="s">
        <v>12</v>
      </c>
      <c r="C4" s="22">
        <f>SUM('[1]для руководства (2)'!E13)</f>
        <v>48444702.460000016</v>
      </c>
      <c r="D4" s="22">
        <f>SUM('[1]для руководства (2)'!I13)</f>
        <v>23223168.829999991</v>
      </c>
      <c r="E4" s="22"/>
      <c r="F4" s="22">
        <f>SUM('[1]для руководства (2)'!L13)</f>
        <v>1489.89</v>
      </c>
      <c r="G4" s="22">
        <f>SUM('[1]для руководства (2)'!P13)</f>
        <v>85630.23</v>
      </c>
      <c r="H4" s="22"/>
      <c r="I4" s="22"/>
      <c r="J4" s="22"/>
      <c r="K4" s="22">
        <f>SUM('[1]для руководства (2)'!AH13)</f>
        <v>322394.28000000003</v>
      </c>
      <c r="L4" s="22"/>
      <c r="M4" s="22"/>
      <c r="N4" s="22"/>
      <c r="O4" s="24">
        <f>SUM(C4:N4)</f>
        <v>72077385.690000013</v>
      </c>
      <c r="P4" s="15"/>
    </row>
    <row r="5" spans="1:16" ht="39.75" customHeight="1" x14ac:dyDescent="0.25">
      <c r="A5" s="40" t="s">
        <v>54</v>
      </c>
      <c r="B5" s="18" t="s">
        <v>14</v>
      </c>
      <c r="C5" s="22">
        <f>SUM('[1]для руководства (2)'!E16)</f>
        <v>3057402.64</v>
      </c>
      <c r="D5" s="22">
        <f>SUM('[1]для руководства (2)'!I16)</f>
        <v>1541159.84</v>
      </c>
      <c r="E5" s="22"/>
      <c r="F5" s="22"/>
      <c r="G5" s="22"/>
      <c r="H5" s="22"/>
      <c r="I5" s="22"/>
      <c r="J5" s="22">
        <f>SUM('[1]для руководства (2)'!V16)</f>
        <v>30704.68</v>
      </c>
      <c r="K5" s="22">
        <f>'[1]для руководства (2)'!AH16</f>
        <v>6727.23</v>
      </c>
      <c r="L5" s="22"/>
      <c r="M5" s="22">
        <v>365148</v>
      </c>
      <c r="N5" s="22"/>
      <c r="O5" s="24">
        <f>SUM(C5:N5)</f>
        <v>5001142.3900000006</v>
      </c>
      <c r="P5" s="15"/>
    </row>
    <row r="6" spans="1:16" ht="36.75" customHeight="1" x14ac:dyDescent="0.25">
      <c r="A6" s="41"/>
      <c r="B6" s="18" t="s">
        <v>37</v>
      </c>
      <c r="C6" s="22">
        <f>SUM('[1]для руководства (2)'!E14)</f>
        <v>3337785.79</v>
      </c>
      <c r="D6" s="22">
        <f>SUM('[1]для руководства (2)'!I14)</f>
        <v>1740579.89</v>
      </c>
      <c r="E6" s="22"/>
      <c r="F6" s="22"/>
      <c r="G6" s="22"/>
      <c r="H6" s="22"/>
      <c r="I6" s="22"/>
      <c r="J6" s="22">
        <f>SUM('[1]для руководства (2)'!V14)</f>
        <v>51512.07</v>
      </c>
      <c r="K6" s="22">
        <f>'[1]для руководства (2)'!AH14</f>
        <v>5239.32</v>
      </c>
      <c r="L6" s="22"/>
      <c r="M6" s="22"/>
      <c r="N6" s="22"/>
      <c r="O6" s="24">
        <f>SUM(C6:N6)</f>
        <v>5135117.07</v>
      </c>
      <c r="P6" s="15"/>
    </row>
    <row r="7" spans="1:16" ht="45.75" customHeight="1" x14ac:dyDescent="0.25">
      <c r="A7" s="42"/>
      <c r="B7" s="18" t="s">
        <v>12</v>
      </c>
      <c r="C7" s="22">
        <f>SUM('[1]для руководства (2)'!E17)</f>
        <v>43420543.06000001</v>
      </c>
      <c r="D7" s="22">
        <f>SUM('[1]для руководства (2)'!I17)</f>
        <v>20713351.34</v>
      </c>
      <c r="E7" s="22">
        <f>SUM('[1]для руководства (2)'!J17)</f>
        <v>39926</v>
      </c>
      <c r="F7" s="22"/>
      <c r="G7" s="22"/>
      <c r="H7" s="22">
        <f>SUM('[1]для руководства (2)'!R17)</f>
        <v>26148668.379999999</v>
      </c>
      <c r="I7" s="22"/>
      <c r="J7" s="22">
        <f>SUM('[1]для руководства (2)'!V17)</f>
        <v>257214.64</v>
      </c>
      <c r="K7" s="22">
        <f>'[1]для руководства (2)'!AH17</f>
        <v>175473.17</v>
      </c>
      <c r="L7" s="22">
        <f>SUM('[1]для руководства (2)'!AJ17)</f>
        <v>957704.10000000009</v>
      </c>
      <c r="M7" s="22"/>
      <c r="N7" s="22"/>
      <c r="O7" s="24">
        <f>SUM(C7:N7)</f>
        <v>91712880.689999998</v>
      </c>
      <c r="P7" s="15"/>
    </row>
    <row r="8" spans="1:16" ht="35.25" customHeight="1" x14ac:dyDescent="0.25">
      <c r="A8" s="36" t="s">
        <v>15</v>
      </c>
      <c r="B8" s="18" t="s">
        <v>16</v>
      </c>
      <c r="C8" s="22">
        <f>SUM('[1]для руководства (2)'!E22)</f>
        <v>601920.55000000005</v>
      </c>
      <c r="D8" s="22">
        <f>SUM('[1]для руководства (2)'!I22)</f>
        <v>343250.07</v>
      </c>
      <c r="E8" s="22"/>
      <c r="F8" s="22">
        <f>SUM('[1]для руководства (2)'!L22)</f>
        <v>1860</v>
      </c>
      <c r="G8" s="22"/>
      <c r="H8" s="22"/>
      <c r="I8" s="22">
        <f>SUM('[1]для руководства (2)'!T22)</f>
        <v>715072.8</v>
      </c>
      <c r="J8" s="22">
        <f>SUM('[1]для руководства (2)'!V22)</f>
        <v>1560</v>
      </c>
      <c r="K8" s="22"/>
      <c r="L8" s="22">
        <f>'[1]для руководства (2)'!AJ22</f>
        <v>354616</v>
      </c>
      <c r="M8" s="22"/>
      <c r="N8" s="22"/>
      <c r="O8" s="24">
        <f>SUM(C8:N8)</f>
        <v>2018279.4200000002</v>
      </c>
      <c r="P8" s="15"/>
    </row>
    <row r="9" spans="1:16" ht="26.25" customHeight="1" x14ac:dyDescent="0.25">
      <c r="A9" s="37"/>
      <c r="B9" s="18" t="s">
        <v>45</v>
      </c>
      <c r="C9" s="22">
        <f>SUM('[1]для руководства (2)'!E23)</f>
        <v>1154603.01</v>
      </c>
      <c r="D9" s="22">
        <f>SUM('[1]для руководства (2)'!I23)</f>
        <v>557094.03</v>
      </c>
      <c r="E9" s="22"/>
      <c r="F9" s="22"/>
      <c r="G9" s="22"/>
      <c r="H9" s="22"/>
      <c r="I9" s="22"/>
      <c r="J9" s="22"/>
      <c r="K9" s="22"/>
      <c r="L9" s="22">
        <f>'[1]для руководства (2)'!AJ23</f>
        <v>554</v>
      </c>
      <c r="M9" s="22"/>
      <c r="N9" s="22">
        <f>SUM('[1]для руководства (2)'!AN23)</f>
        <v>5025</v>
      </c>
      <c r="O9" s="24">
        <f>SUM(C9:N9)</f>
        <v>1717276.04</v>
      </c>
      <c r="P9" s="15"/>
    </row>
    <row r="10" spans="1:16" ht="24" customHeight="1" x14ac:dyDescent="0.25">
      <c r="A10" s="38"/>
      <c r="B10" s="18" t="s">
        <v>17</v>
      </c>
      <c r="C10" s="25">
        <f>SUM('[1]для руководства (2)'!E25)</f>
        <v>3958487.72</v>
      </c>
      <c r="D10" s="22">
        <f>SUM('[1]для руководства (2)'!I25)</f>
        <v>1563835.3</v>
      </c>
      <c r="E10" s="22"/>
      <c r="F10" s="22"/>
      <c r="G10" s="22"/>
      <c r="H10" s="22"/>
      <c r="I10" s="22">
        <f>SUM('[1]для руководства (2)'!T25)</f>
        <v>121785.5</v>
      </c>
      <c r="J10" s="22"/>
      <c r="K10" s="22">
        <f>SUM('[1]для руководства (2)'!AH25)</f>
        <v>18593.22</v>
      </c>
      <c r="L10" s="22">
        <f>SUM('[1]для руководства (2)'!AJ25)</f>
        <v>506</v>
      </c>
      <c r="M10" s="22"/>
      <c r="N10" s="22">
        <f>SUM('[1]для руководства (2)'!AN25)</f>
        <v>133207.93</v>
      </c>
      <c r="O10" s="24">
        <f>SUM(C10:N10)</f>
        <v>5796415.6699999999</v>
      </c>
      <c r="P10" s="15"/>
    </row>
    <row r="11" spans="1:16" ht="30" customHeight="1" x14ac:dyDescent="0.25">
      <c r="A11" s="31" t="s">
        <v>39</v>
      </c>
      <c r="B11" s="20" t="s">
        <v>18</v>
      </c>
      <c r="C11" s="25">
        <f>SUM('[1]для руководства (2)'!E34)</f>
        <v>8129818.9499999993</v>
      </c>
      <c r="D11" s="22">
        <f>SUM('[1]для руководства (2)'!I34)</f>
        <v>4142955.29</v>
      </c>
      <c r="E11" s="22"/>
      <c r="F11" s="22"/>
      <c r="G11" s="22"/>
      <c r="H11" s="22">
        <f>SUM('[1]для руководства (2)'!R34)</f>
        <v>17426103.68</v>
      </c>
      <c r="I11" s="22">
        <f>SUM('[1]для руководства (2)'!T34)</f>
        <v>14861123.289999999</v>
      </c>
      <c r="J11" s="22">
        <f>SUM('[1]для руководства (2)'!V34)</f>
        <v>946767.09</v>
      </c>
      <c r="K11" s="22">
        <f>SUM('[1]для руководства (2)'!AH34)</f>
        <v>25044.57</v>
      </c>
      <c r="L11" s="22">
        <f>SUM('[1]для руководства (2)'!AJ34)</f>
        <v>420173.78</v>
      </c>
      <c r="M11" s="22">
        <f>SUM('[1]для руководства (2)'!AL34)</f>
        <v>85500</v>
      </c>
      <c r="N11" s="22">
        <f>SUM('[1]для руководства (2)'!AN34)</f>
        <v>1041056.92</v>
      </c>
      <c r="O11" s="24">
        <f>SUM(C11:N11)</f>
        <v>47078543.57</v>
      </c>
      <c r="P11" s="15"/>
    </row>
    <row r="12" spans="1:16" ht="45" customHeight="1" x14ac:dyDescent="0.25">
      <c r="A12" s="17" t="s">
        <v>46</v>
      </c>
      <c r="B12" s="19" t="s">
        <v>47</v>
      </c>
      <c r="C12" s="22">
        <f>SUM('[1]для руководства (2)'!E35)</f>
        <v>264066.67</v>
      </c>
      <c r="D12" s="22">
        <f>SUM('[1]для руководства (2)'!I35)</f>
        <v>116341.8</v>
      </c>
      <c r="E12" s="22"/>
      <c r="F12" s="22"/>
      <c r="G12" s="22"/>
      <c r="H12" s="22"/>
      <c r="I12" s="22">
        <f>SUM('[1]для руководства (2)'!T35)</f>
        <v>929.14</v>
      </c>
      <c r="J12" s="22"/>
      <c r="K12" s="22">
        <f>SUM('[1]для руководства (2)'!AH35)</f>
        <v>8562.42</v>
      </c>
      <c r="L12" s="22">
        <f>SUM('[1]для руководства (2)'!AJ35)</f>
        <v>12511.48</v>
      </c>
      <c r="M12" s="22"/>
      <c r="N12" s="22"/>
      <c r="O12" s="24">
        <f>SUM(C12:N12)</f>
        <v>402411.50999999995</v>
      </c>
      <c r="P12" s="15"/>
    </row>
    <row r="13" spans="1:16" ht="23.25" customHeight="1" x14ac:dyDescent="0.25">
      <c r="A13" s="36" t="s">
        <v>19</v>
      </c>
      <c r="B13" s="18" t="s">
        <v>20</v>
      </c>
      <c r="C13" s="22">
        <f>SUM('[1]для руководства (2)'!E49)</f>
        <v>1311083.77</v>
      </c>
      <c r="D13" s="22">
        <f>SUM('[1]для руководства (2)'!I49)</f>
        <v>1405301.13</v>
      </c>
      <c r="E13" s="22"/>
      <c r="F13" s="22">
        <f>SUM('[1]для руководства (2)'!L49)</f>
        <v>14020</v>
      </c>
      <c r="G13" s="22"/>
      <c r="H13" s="22">
        <f>SUM('[1]для руководства (2)'!R49)</f>
        <v>66981.149999999994</v>
      </c>
      <c r="I13" s="22">
        <f>SUM('[1]для руководства (2)'!T49)</f>
        <v>85017.25</v>
      </c>
      <c r="J13" s="22">
        <f>SUM('[1]для руководства (2)'!V49)</f>
        <v>101850</v>
      </c>
      <c r="K13" s="22">
        <f>SUM('[1]для руководства (2)'!AH49)</f>
        <v>4713.6000000000004</v>
      </c>
      <c r="L13" s="22">
        <f>SUM('[1]для руководства (2)'!AJ49)</f>
        <v>156697</v>
      </c>
      <c r="M13" s="22"/>
      <c r="N13" s="22"/>
      <c r="O13" s="24">
        <f>SUM(C13:N13)</f>
        <v>3145663.9</v>
      </c>
      <c r="P13" s="15"/>
    </row>
    <row r="14" spans="1:16" ht="30" customHeight="1" x14ac:dyDescent="0.25">
      <c r="A14" s="38"/>
      <c r="B14" s="18" t="s">
        <v>42</v>
      </c>
      <c r="C14" s="22">
        <f>SUM('[1]для руководства (2)'!E50)</f>
        <v>855189.92</v>
      </c>
      <c r="D14" s="22">
        <f>SUM('[1]для руководства (2)'!I50)</f>
        <v>503622.8</v>
      </c>
      <c r="E14" s="22"/>
      <c r="F14" s="22"/>
      <c r="G14" s="22"/>
      <c r="H14" s="22"/>
      <c r="I14" s="22"/>
      <c r="J14" s="23"/>
      <c r="K14" s="22">
        <f>SUM('[1]для руководства (2)'!AH50)</f>
        <v>10143.209999999999</v>
      </c>
      <c r="L14" s="22"/>
      <c r="M14" s="22"/>
      <c r="N14" s="22"/>
      <c r="O14" s="24">
        <f>SUM(C14:N14)</f>
        <v>1368955.93</v>
      </c>
      <c r="P14" s="15"/>
    </row>
    <row r="15" spans="1:16" ht="51.75" customHeight="1" x14ac:dyDescent="0.25">
      <c r="A15" s="36" t="s">
        <v>21</v>
      </c>
      <c r="B15" s="18" t="s">
        <v>22</v>
      </c>
      <c r="C15" s="22">
        <f>SUM('[1]для руководства (2)'!E61)</f>
        <v>1306323.1499999999</v>
      </c>
      <c r="D15" s="22">
        <f>SUM('[1]для руководства (2)'!I61)</f>
        <v>537456.48</v>
      </c>
      <c r="E15" s="18"/>
      <c r="F15" s="22"/>
      <c r="G15" s="22"/>
      <c r="H15" s="22">
        <f>SUM('[1]для руководства (2)'!R61)</f>
        <v>1276696.22</v>
      </c>
      <c r="I15" s="22"/>
      <c r="J15" s="22">
        <v>99993.600000000006</v>
      </c>
      <c r="K15" s="22">
        <f>SUM('[1]для руководства (2)'!AH61)</f>
        <v>13441.83</v>
      </c>
      <c r="L15" s="22"/>
      <c r="M15" s="22"/>
      <c r="N15" s="22"/>
      <c r="O15" s="24">
        <f>SUM(C15:N15)</f>
        <v>3233911.28</v>
      </c>
      <c r="P15" s="15"/>
    </row>
    <row r="16" spans="1:16" ht="69" customHeight="1" x14ac:dyDescent="0.25">
      <c r="A16" s="38"/>
      <c r="B16" s="18" t="s">
        <v>61</v>
      </c>
      <c r="C16" s="22"/>
      <c r="D16" s="22"/>
      <c r="E16" s="18"/>
      <c r="F16" s="22"/>
      <c r="G16" s="22"/>
      <c r="H16" s="22"/>
      <c r="I16" s="22"/>
      <c r="J16" s="22">
        <v>60800</v>
      </c>
      <c r="K16" s="22"/>
      <c r="L16" s="22"/>
      <c r="M16" s="22"/>
      <c r="N16" s="22"/>
      <c r="O16" s="24">
        <f>SUM(C16:N16)</f>
        <v>60800</v>
      </c>
      <c r="P16" s="15"/>
    </row>
    <row r="17" spans="1:18" ht="42" customHeight="1" x14ac:dyDescent="0.25">
      <c r="A17" s="36" t="s">
        <v>23</v>
      </c>
      <c r="B17" s="18" t="s">
        <v>24</v>
      </c>
      <c r="C17" s="22">
        <f>SUM('[1]для руководства (2)'!E69)</f>
        <v>595269.52</v>
      </c>
      <c r="D17" s="22">
        <f>SUM('[1]для руководства (2)'!I69)</f>
        <v>307643.01</v>
      </c>
      <c r="E17" s="22"/>
      <c r="F17" s="22">
        <f>SUM('[1]для руководства (2)'!L69)</f>
        <v>31620</v>
      </c>
      <c r="G17" s="22">
        <f>SUM('[1]для руководства (2)'!P69)</f>
        <v>8537.68</v>
      </c>
      <c r="H17" s="22"/>
      <c r="I17" s="22">
        <f>SUM('[1]для руководства (2)'!T69)</f>
        <v>139796.20000000001</v>
      </c>
      <c r="J17" s="22"/>
      <c r="K17" s="22">
        <f>SUM('[1]для руководства (2)'!AH69)</f>
        <v>7306.18</v>
      </c>
      <c r="L17" s="22">
        <f>SUM('[1]для руководства (2)'!AJ69)</f>
        <v>188</v>
      </c>
      <c r="M17" s="22"/>
      <c r="N17" s="22"/>
      <c r="O17" s="24">
        <f>SUM(C17:N17)</f>
        <v>1090360.5900000001</v>
      </c>
      <c r="P17" s="15"/>
      <c r="Q17" s="15"/>
      <c r="R17" s="16"/>
    </row>
    <row r="18" spans="1:18" ht="64.5" customHeight="1" x14ac:dyDescent="0.25">
      <c r="A18" s="39"/>
      <c r="B18" s="18" t="s">
        <v>25</v>
      </c>
      <c r="C18" s="22">
        <f>SUM('[1]для руководства (2)'!E70)</f>
        <v>547846.5</v>
      </c>
      <c r="D18" s="22">
        <f>SUM('[1]для руководства (2)'!I70)</f>
        <v>231657.56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4">
        <f>SUM(C18:N18)</f>
        <v>779504.06</v>
      </c>
      <c r="P18" s="15"/>
    </row>
    <row r="19" spans="1:18" ht="49.5" customHeight="1" x14ac:dyDescent="0.25">
      <c r="A19" s="36" t="s">
        <v>40</v>
      </c>
      <c r="B19" s="18" t="s">
        <v>26</v>
      </c>
      <c r="C19" s="22">
        <f>SUM('[1]для руководства (2)'!E71)</f>
        <v>2620162.21</v>
      </c>
      <c r="D19" s="22">
        <f>SUM('[1]для руководства (2)'!I71)</f>
        <v>1195783.08</v>
      </c>
      <c r="E19" s="22"/>
      <c r="F19" s="22"/>
      <c r="G19" s="22"/>
      <c r="H19" s="22">
        <f>SUM('[1]для руководства (2)'!R71)</f>
        <v>1933697.78</v>
      </c>
      <c r="I19" s="22"/>
      <c r="J19" s="22"/>
      <c r="K19" s="22">
        <f>SUM('[1]для руководства (2)'!AH71)</f>
        <v>19350.740000000002</v>
      </c>
      <c r="L19" s="22">
        <f>SUM('[1]для руководства (2)'!AJ71)</f>
        <v>73942</v>
      </c>
      <c r="M19" s="22"/>
      <c r="N19" s="22"/>
      <c r="O19" s="24">
        <f>SUM(C19:N19)</f>
        <v>5842935.8100000005</v>
      </c>
      <c r="P19" s="15"/>
    </row>
    <row r="20" spans="1:18" ht="93.75" customHeight="1" x14ac:dyDescent="0.25">
      <c r="A20" s="37"/>
      <c r="B20" s="18" t="s">
        <v>62</v>
      </c>
      <c r="C20" s="22"/>
      <c r="D20" s="22"/>
      <c r="E20" s="22"/>
      <c r="F20" s="22"/>
      <c r="G20" s="22"/>
      <c r="H20" s="22"/>
      <c r="I20" s="22"/>
      <c r="J20" s="15">
        <v>0.13</v>
      </c>
      <c r="K20" s="22"/>
      <c r="L20" s="22"/>
      <c r="M20" s="22"/>
      <c r="N20" s="22"/>
      <c r="O20" s="24">
        <f>SUM(C20:N20)</f>
        <v>0.13</v>
      </c>
      <c r="P20" s="15"/>
    </row>
    <row r="21" spans="1:18" ht="133.5" customHeight="1" x14ac:dyDescent="0.25">
      <c r="A21" s="38"/>
      <c r="B21" s="18" t="s">
        <v>63</v>
      </c>
      <c r="C21" s="22"/>
      <c r="E21" s="22"/>
      <c r="F21" s="22"/>
      <c r="G21" s="22"/>
      <c r="H21" s="22"/>
      <c r="I21" s="22"/>
      <c r="J21" s="22">
        <v>8033253</v>
      </c>
      <c r="K21" s="22"/>
      <c r="L21" s="22"/>
      <c r="M21" s="22"/>
      <c r="N21" s="22"/>
      <c r="O21" s="24">
        <f>SUM(C21:N21)</f>
        <v>8033253</v>
      </c>
      <c r="P21" s="15"/>
    </row>
    <row r="22" spans="1:18" ht="57" customHeight="1" x14ac:dyDescent="0.25">
      <c r="A22" s="31" t="s">
        <v>41</v>
      </c>
      <c r="B22" s="18" t="s">
        <v>27</v>
      </c>
      <c r="C22" s="22">
        <f>SUM('[1]для руководства (2)'!E75)</f>
        <v>1872380.68</v>
      </c>
      <c r="D22" s="22">
        <f>SUM('[1]для руководства (2)'!I75)</f>
        <v>799447.64</v>
      </c>
      <c r="E22" s="22"/>
      <c r="F22" s="22">
        <f>SUM('[1]для руководства (2)'!L75)</f>
        <v>42565.799999999996</v>
      </c>
      <c r="G22" s="22"/>
      <c r="H22" s="22"/>
      <c r="I22" s="22">
        <f>SUM('[1]для руководства (2)'!T75)</f>
        <v>3045</v>
      </c>
      <c r="J22" s="22">
        <f>SUM('[1]для руководства (2)'!V75)</f>
        <v>1789</v>
      </c>
      <c r="K22" s="22">
        <f>SUM('[1]для руководства (2)'!AH75)</f>
        <v>2357.3000000000002</v>
      </c>
      <c r="L22" s="22">
        <f>SUM('[1]для руководства (2)'!AJ75)</f>
        <v>288526</v>
      </c>
      <c r="M22" s="22"/>
      <c r="N22" s="22"/>
      <c r="O22" s="24">
        <f>SUM(C22:N22)</f>
        <v>3010111.4199999995</v>
      </c>
      <c r="P22" s="15"/>
    </row>
    <row r="23" spans="1:18" ht="27.75" customHeight="1" x14ac:dyDescent="0.25">
      <c r="A23" s="33" t="s">
        <v>51</v>
      </c>
      <c r="B23" s="18" t="s">
        <v>38</v>
      </c>
      <c r="C23" s="22">
        <f>SUM('[1]для руководства (2)'!E83)</f>
        <v>241699.04</v>
      </c>
      <c r="D23" s="22">
        <f>SUM('[1]для руководства (2)'!I83)</f>
        <v>112860.57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4">
        <f>SUM(C23:N23)</f>
        <v>354559.61</v>
      </c>
      <c r="P23" s="15"/>
    </row>
    <row r="24" spans="1:18" ht="55.5" customHeight="1" x14ac:dyDescent="0.25">
      <c r="A24" s="35"/>
      <c r="B24" s="18" t="s">
        <v>28</v>
      </c>
      <c r="C24" s="25">
        <f>SUM('[1]для руководства (2)'!E84)</f>
        <v>2488659.04</v>
      </c>
      <c r="D24" s="22">
        <f>SUM('[1]для руководства (2)'!I84)</f>
        <v>1129769.8899999999</v>
      </c>
      <c r="E24" s="22"/>
      <c r="F24" s="22"/>
      <c r="G24" s="22"/>
      <c r="H24" s="22">
        <f>SUM('[1]для руководства (2)'!R84)</f>
        <v>794721.54</v>
      </c>
      <c r="I24" s="22"/>
      <c r="J24" s="22"/>
      <c r="K24" s="22">
        <f>SUM('[1]для руководства (2)'!AH84)</f>
        <v>11812.41</v>
      </c>
      <c r="L24" s="22"/>
      <c r="M24" s="22">
        <f>SUM('[1]для руководства (2)'!AL84)</f>
        <v>1234320</v>
      </c>
      <c r="N24" s="22"/>
      <c r="O24" s="24">
        <f>SUM(C24:N24)</f>
        <v>5659282.8799999999</v>
      </c>
      <c r="P24" s="15"/>
    </row>
    <row r="25" spans="1:18" ht="25.5" x14ac:dyDescent="0.25">
      <c r="A25" s="36" t="s">
        <v>29</v>
      </c>
      <c r="B25" s="18" t="s">
        <v>30</v>
      </c>
      <c r="C25" s="22"/>
      <c r="D25" s="22"/>
      <c r="E25" s="22"/>
      <c r="F25" s="22"/>
      <c r="G25" s="22">
        <f>SUM('[1]для руководства (2)'!P87)</f>
        <v>420039.75000000006</v>
      </c>
      <c r="H25" s="22"/>
      <c r="I25" s="22"/>
      <c r="J25" s="22"/>
      <c r="K25" s="27"/>
      <c r="L25" s="22">
        <f>SUM('[1]для руководства (2)'!AJ87)</f>
        <v>268563.47000000003</v>
      </c>
      <c r="M25" s="22"/>
      <c r="N25" s="22"/>
      <c r="O25" s="24">
        <f>SUM(C25:N25)</f>
        <v>688603.22000000009</v>
      </c>
      <c r="P25" s="15"/>
    </row>
    <row r="26" spans="1:18" ht="17.25" customHeight="1" x14ac:dyDescent="0.25">
      <c r="A26" s="38"/>
      <c r="B26" s="18" t="s">
        <v>31</v>
      </c>
      <c r="C26" s="22">
        <f>SUM('[1]для руководства (2)'!E88)</f>
        <v>621395.82999999996</v>
      </c>
      <c r="D26" s="22">
        <f>SUM('[1]для руководства (2)'!I88)</f>
        <v>347277.95</v>
      </c>
      <c r="E26" s="22"/>
      <c r="F26" s="22">
        <f>SUM('[1]для руководства (2)'!L88)</f>
        <v>416.6</v>
      </c>
      <c r="G26" s="22"/>
      <c r="H26" s="22"/>
      <c r="I26" s="22"/>
      <c r="J26" s="22"/>
      <c r="K26" s="22"/>
      <c r="L26" s="22">
        <f>SUM('[1]для руководства (2)'!AJ88)</f>
        <v>30867</v>
      </c>
      <c r="M26" s="22"/>
      <c r="N26" s="22">
        <f>SUM('[1]для руководства (2)'!AN88)</f>
        <v>1800</v>
      </c>
      <c r="O26" s="24">
        <f>SUM(C26:N26)</f>
        <v>1001757.38</v>
      </c>
      <c r="P26" s="15"/>
    </row>
    <row r="27" spans="1:18" ht="37.5" customHeight="1" x14ac:dyDescent="0.25">
      <c r="A27" s="33" t="s">
        <v>43</v>
      </c>
      <c r="B27" s="18" t="s">
        <v>48</v>
      </c>
      <c r="C27" s="22">
        <f>SUM('[1]для руководства (2)'!E91)</f>
        <v>9716541.5700000003</v>
      </c>
      <c r="D27" s="22">
        <f>SUM('[1]для руководства (2)'!I91)</f>
        <v>7303105.0199999996</v>
      </c>
      <c r="E27" s="22"/>
      <c r="F27" s="22"/>
      <c r="G27" s="22"/>
      <c r="H27" s="22"/>
      <c r="I27" s="22"/>
      <c r="J27" s="29"/>
      <c r="K27" s="22">
        <f>SUM('[1]для руководства (2)'!AH91)</f>
        <v>660324.19999999995</v>
      </c>
      <c r="L27" s="22"/>
      <c r="M27" s="22"/>
      <c r="N27" s="22"/>
      <c r="O27" s="24">
        <f>SUM(C27:N27)</f>
        <v>17679970.789999999</v>
      </c>
      <c r="P27" s="15"/>
    </row>
    <row r="28" spans="1:18" ht="37.5" customHeight="1" x14ac:dyDescent="0.25">
      <c r="A28" s="34"/>
      <c r="B28" s="18" t="s">
        <v>49</v>
      </c>
      <c r="C28" s="22">
        <f>SUM('[1]для руководства (2)'!E92)</f>
        <v>71402.31</v>
      </c>
      <c r="D28" s="22">
        <f>SUM('[1]для руководства (2)'!I92)</f>
        <v>54317.78</v>
      </c>
      <c r="E28" s="22"/>
      <c r="F28" s="22"/>
      <c r="G28" s="22"/>
      <c r="H28" s="22"/>
      <c r="I28" s="22"/>
      <c r="J28" s="22"/>
      <c r="K28" s="22"/>
      <c r="L28" s="22"/>
      <c r="M28" s="32"/>
      <c r="N28" s="22"/>
      <c r="O28" s="24">
        <f>SUM(C28:N28)</f>
        <v>125720.09</v>
      </c>
      <c r="P28" s="15"/>
    </row>
    <row r="29" spans="1:18" ht="46.5" customHeight="1" x14ac:dyDescent="0.25">
      <c r="A29" s="34"/>
      <c r="B29" s="18" t="s">
        <v>50</v>
      </c>
      <c r="C29" s="22">
        <f>SUM('[1]для руководства (2)'!E93)</f>
        <v>377180.68</v>
      </c>
      <c r="D29" s="22">
        <f>SUM('[1]для руководства (2)'!I93)</f>
        <v>352329.28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4">
        <f>SUM(C29:N29)</f>
        <v>729509.96</v>
      </c>
      <c r="P29" s="15"/>
    </row>
    <row r="30" spans="1:18" ht="46.5" customHeight="1" x14ac:dyDescent="0.25">
      <c r="A30" s="34"/>
      <c r="B30" s="18" t="s">
        <v>53</v>
      </c>
      <c r="C30" s="22">
        <f>SUM('[1]для руководства (2)'!E94)</f>
        <v>20464.52</v>
      </c>
      <c r="D30" s="22">
        <f>SUM('[1]для руководства (2)'!I94)</f>
        <v>16985.46</v>
      </c>
      <c r="E30" s="22"/>
      <c r="F30" s="22"/>
      <c r="G30" s="22"/>
      <c r="H30" s="22"/>
      <c r="I30" s="22"/>
      <c r="J30" s="28"/>
      <c r="K30" s="22"/>
      <c r="L30" s="22"/>
      <c r="M30" s="22"/>
      <c r="N30" s="22"/>
      <c r="O30" s="24">
        <f>SUM(C30:N30)</f>
        <v>37449.979999999996</v>
      </c>
      <c r="P30" s="15"/>
    </row>
    <row r="31" spans="1:18" ht="37.5" customHeight="1" x14ac:dyDescent="0.25">
      <c r="A31" s="34"/>
      <c r="B31" s="18" t="s">
        <v>32</v>
      </c>
      <c r="C31" s="22">
        <f>SUM('[1]для руководства (2)'!E24)</f>
        <v>123666</v>
      </c>
      <c r="D31" s="22">
        <f>SUM('[1]для руководства (2)'!I24)</f>
        <v>881266.62</v>
      </c>
      <c r="E31" s="22"/>
      <c r="F31" s="22"/>
      <c r="G31" s="22"/>
      <c r="H31" s="22"/>
      <c r="I31" s="22"/>
      <c r="J31" s="22">
        <f>SUM('[1]для руководства (2)'!V24)</f>
        <v>35220.9</v>
      </c>
      <c r="K31" s="22"/>
      <c r="L31" s="22">
        <f>SUM('[1]для руководства (2)'!AJ24)</f>
        <v>950</v>
      </c>
      <c r="M31" s="22"/>
      <c r="N31" s="22"/>
      <c r="O31" s="24">
        <f>SUM(C31:N31)</f>
        <v>1041103.52</v>
      </c>
      <c r="P31" s="15"/>
    </row>
    <row r="32" spans="1:18" ht="37.5" customHeight="1" x14ac:dyDescent="0.25">
      <c r="A32" s="34"/>
      <c r="B32" s="18" t="s">
        <v>33</v>
      </c>
      <c r="C32" s="22">
        <f>SUM('[1]для руководства (2)'!E12)</f>
        <v>2788426.27</v>
      </c>
      <c r="D32" s="22">
        <f>SUM('[1]для руководства (2)'!I12)</f>
        <v>2809109.2399999998</v>
      </c>
      <c r="E32" s="22"/>
      <c r="F32" s="22"/>
      <c r="G32" s="22"/>
      <c r="H32" s="22"/>
      <c r="I32" s="22"/>
      <c r="J32" s="22"/>
      <c r="K32" s="22">
        <f>SUM('[1]для руководства (2)'!AH12)</f>
        <v>4828.01</v>
      </c>
      <c r="L32" s="22"/>
      <c r="M32" s="22"/>
      <c r="N32" s="22">
        <f>SUM('[1]для руководства (2)'!AN12)</f>
        <v>4221.2</v>
      </c>
      <c r="O32" s="24">
        <f>SUM(C32:N32)</f>
        <v>5606584.7199999997</v>
      </c>
      <c r="P32" s="15"/>
    </row>
    <row r="33" spans="1:16" ht="58.5" customHeight="1" x14ac:dyDescent="0.25">
      <c r="A33" s="34"/>
      <c r="B33" s="18" t="s">
        <v>57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4">
        <f>SUM(C33:N33)</f>
        <v>0</v>
      </c>
      <c r="P33" s="15"/>
    </row>
    <row r="34" spans="1:16" ht="104.25" customHeight="1" x14ac:dyDescent="0.25">
      <c r="A34" s="34"/>
      <c r="B34" s="18" t="s">
        <v>64</v>
      </c>
      <c r="C34" s="22"/>
      <c r="D34" s="22"/>
      <c r="E34" s="22"/>
      <c r="F34" s="22"/>
      <c r="G34" s="22"/>
      <c r="H34" s="22"/>
      <c r="I34" s="22"/>
      <c r="J34" s="22"/>
      <c r="K34" s="22">
        <v>500000</v>
      </c>
      <c r="L34" s="22"/>
      <c r="M34" s="22"/>
      <c r="N34" s="22"/>
      <c r="O34" s="24">
        <f>SUM(C34:N34)</f>
        <v>500000</v>
      </c>
      <c r="P34" s="15"/>
    </row>
    <row r="35" spans="1:16" ht="44.25" customHeight="1" x14ac:dyDescent="0.25">
      <c r="A35" s="34"/>
      <c r="B35" s="18" t="s">
        <v>56</v>
      </c>
      <c r="C35" s="22"/>
      <c r="D35" s="22"/>
      <c r="E35" s="22"/>
      <c r="F35" s="22"/>
      <c r="G35" s="22"/>
      <c r="H35" s="22"/>
      <c r="I35" s="22"/>
      <c r="J35" s="22"/>
      <c r="K35" s="22"/>
      <c r="L35" s="48">
        <v>12924.8</v>
      </c>
      <c r="M35" s="22"/>
      <c r="N35" s="22"/>
      <c r="O35" s="24">
        <f>SUM(C35:N35)</f>
        <v>12924.8</v>
      </c>
      <c r="P35" s="15"/>
    </row>
    <row r="36" spans="1:16" ht="138" customHeight="1" x14ac:dyDescent="0.25">
      <c r="A36" s="34"/>
      <c r="B36" s="18" t="s">
        <v>65</v>
      </c>
      <c r="C36" s="47">
        <v>225050.95</v>
      </c>
      <c r="D36" s="46">
        <v>6519750.71</v>
      </c>
      <c r="E36" s="22"/>
      <c r="F36" s="22"/>
      <c r="G36" s="22"/>
      <c r="H36" s="22"/>
      <c r="I36" s="22"/>
      <c r="J36" s="28"/>
      <c r="K36" s="22"/>
      <c r="L36" s="22"/>
      <c r="M36" s="22"/>
      <c r="N36" s="22"/>
      <c r="O36" s="24">
        <f>SUM(C36:N36)</f>
        <v>6744801.6600000001</v>
      </c>
      <c r="P36" s="15"/>
    </row>
    <row r="37" spans="1:16" ht="67.5" customHeight="1" x14ac:dyDescent="0.25">
      <c r="A37" s="35"/>
      <c r="B37" s="18" t="s">
        <v>66</v>
      </c>
      <c r="C37" s="22"/>
      <c r="D37" s="22"/>
      <c r="E37" s="22"/>
      <c r="F37" s="22"/>
      <c r="G37" s="22"/>
      <c r="H37" s="22"/>
      <c r="I37" s="22"/>
      <c r="J37" s="23"/>
      <c r="K37" s="45">
        <v>2694</v>
      </c>
      <c r="L37" s="22"/>
      <c r="M37" s="22"/>
      <c r="N37" s="22"/>
      <c r="O37" s="24">
        <f>SUM(C37:N37)</f>
        <v>2694</v>
      </c>
      <c r="P37" s="15"/>
    </row>
    <row r="38" spans="1:16" ht="25.5" x14ac:dyDescent="0.25">
      <c r="A38" s="17" t="s">
        <v>52</v>
      </c>
      <c r="B38" s="21" t="s">
        <v>34</v>
      </c>
      <c r="C38" s="22">
        <f>SUM('[1]для руководства (2)'!E103)</f>
        <v>1284078.8900000001</v>
      </c>
      <c r="D38" s="22">
        <f>SUM('[1]для руководства (2)'!I103)</f>
        <v>1341777.01</v>
      </c>
      <c r="E38" s="22"/>
      <c r="F38" s="22"/>
      <c r="G38" s="22"/>
      <c r="H38" s="22"/>
      <c r="I38" s="22"/>
      <c r="J38" s="22"/>
      <c r="K38" s="22"/>
      <c r="L38" s="22">
        <f>SUM('[1]для руководства (2)'!AJ103)</f>
        <v>8700</v>
      </c>
      <c r="M38" s="22"/>
      <c r="N38" s="22"/>
      <c r="O38" s="24">
        <f>SUM(C38:N38)</f>
        <v>2634555.9000000004</v>
      </c>
      <c r="P38" s="15"/>
    </row>
    <row r="39" spans="1:16" ht="25.5" x14ac:dyDescent="0.25">
      <c r="A39" s="17" t="s">
        <v>35</v>
      </c>
      <c r="B39" s="21" t="s">
        <v>34</v>
      </c>
      <c r="C39" s="22">
        <f>SUM('[1]для руководства (2)'!E104)</f>
        <v>534729.29</v>
      </c>
      <c r="D39" s="22">
        <f>SUM('[1]для руководства (2)'!I104)</f>
        <v>390216.04999999993</v>
      </c>
      <c r="E39" s="22"/>
      <c r="F39" s="22"/>
      <c r="G39" s="22"/>
      <c r="H39" s="22"/>
      <c r="I39" s="22"/>
      <c r="J39" s="22"/>
      <c r="K39" s="22">
        <f>SUM('[1]для руководства (2)'!AH104)</f>
        <v>12821.13</v>
      </c>
      <c r="L39" s="22"/>
      <c r="M39" s="22"/>
      <c r="N39" s="22"/>
      <c r="O39" s="24">
        <f>SUM(C39:N39)</f>
        <v>937766.47</v>
      </c>
      <c r="P39" s="15"/>
    </row>
    <row r="40" spans="1:16" x14ac:dyDescent="0.25">
      <c r="A40" s="3"/>
      <c r="B40" s="13" t="s">
        <v>36</v>
      </c>
      <c r="C40" s="26">
        <f>SUM(C3:C39)</f>
        <v>219700506.77000004</v>
      </c>
      <c r="D40" s="26">
        <f>SUM(D3:D39)</f>
        <v>118781629.54999995</v>
      </c>
      <c r="E40" s="26">
        <f>SUM(E3:E39)</f>
        <v>39926</v>
      </c>
      <c r="F40" s="26">
        <f>SUM(F3:F39)</f>
        <v>91972.290000000008</v>
      </c>
      <c r="G40" s="26">
        <f>SUM(G3:G39)</f>
        <v>573074.59000000008</v>
      </c>
      <c r="H40" s="26">
        <f>SUM(H3:H39)</f>
        <v>47646868.75</v>
      </c>
      <c r="I40" s="26">
        <f>SUM(I3:I39)</f>
        <v>15926769.18</v>
      </c>
      <c r="J40" s="26">
        <f>SUM(J3:J39)</f>
        <v>9620665.1100000013</v>
      </c>
      <c r="K40" s="26">
        <f>SUM(K3:K39)</f>
        <v>2215367.1799999997</v>
      </c>
      <c r="L40" s="26">
        <f>SUM(L3:L39)</f>
        <v>2587469.2399999998</v>
      </c>
      <c r="M40" s="26">
        <f>SUM(M3:M39)</f>
        <v>1684968</v>
      </c>
      <c r="N40" s="26">
        <f>SUM(N3:N39)</f>
        <v>1185311.05</v>
      </c>
      <c r="O40" s="26">
        <f>SUM(O3:O39)</f>
        <v>420054527.7100001</v>
      </c>
      <c r="P40" s="15"/>
    </row>
    <row r="41" spans="1:16" x14ac:dyDescent="0.25">
      <c r="A41" s="6"/>
      <c r="B41" s="6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0"/>
    </row>
    <row r="42" spans="1:16" x14ac:dyDescent="0.25">
      <c r="A42" s="7"/>
      <c r="B42" s="7"/>
      <c r="O42" s="10"/>
      <c r="P42" s="15"/>
    </row>
    <row r="43" spans="1:16" x14ac:dyDescent="0.25">
      <c r="O43" s="10"/>
    </row>
    <row r="44" spans="1:16" x14ac:dyDescent="0.25">
      <c r="A44" s="9"/>
      <c r="O44" s="10"/>
    </row>
    <row r="45" spans="1:16" x14ac:dyDescent="0.25">
      <c r="O45" s="11"/>
    </row>
    <row r="46" spans="1:16" x14ac:dyDescent="0.25">
      <c r="O46" s="10"/>
    </row>
    <row r="47" spans="1:16" x14ac:dyDescent="0.25">
      <c r="O47" s="10"/>
    </row>
    <row r="48" spans="1:16" x14ac:dyDescent="0.25">
      <c r="O48" s="10"/>
    </row>
    <row r="50" spans="1:15" x14ac:dyDescent="0.25">
      <c r="O50" s="14"/>
    </row>
    <row r="51" spans="1:15" x14ac:dyDescent="0.25">
      <c r="A51" s="14"/>
      <c r="B51" s="14"/>
      <c r="O51" s="14"/>
    </row>
    <row r="52" spans="1:15" x14ac:dyDescent="0.25">
      <c r="O52" s="14"/>
    </row>
    <row r="53" spans="1:15" x14ac:dyDescent="0.25">
      <c r="A53" s="14"/>
      <c r="B53" s="14"/>
      <c r="O53" s="14"/>
    </row>
    <row r="54" spans="1:15" x14ac:dyDescent="0.25">
      <c r="A54" s="14"/>
      <c r="B54" s="14"/>
      <c r="O54" s="14"/>
    </row>
    <row r="55" spans="1:15" x14ac:dyDescent="0.25">
      <c r="A55" s="14"/>
      <c r="B55" s="14"/>
      <c r="O55" s="14"/>
    </row>
  </sheetData>
  <mergeCells count="10">
    <mergeCell ref="A27:A37"/>
    <mergeCell ref="A19:A21"/>
    <mergeCell ref="A23:A24"/>
    <mergeCell ref="A25:A26"/>
    <mergeCell ref="A13:A14"/>
    <mergeCell ref="A15:A16"/>
    <mergeCell ref="A17:A18"/>
    <mergeCell ref="A5:A7"/>
    <mergeCell ref="A8:A10"/>
    <mergeCell ref="A1:O1"/>
  </mergeCells>
  <printOptions horizontalCentered="1" verticalCentered="1"/>
  <pageMargins left="0" right="0" top="0" bottom="0" header="0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2026-10-15T13:48:08Z</dcterms:modified>
</cp:coreProperties>
</file>